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495" windowWidth="14670" windowHeight="7650"/>
  </bookViews>
  <sheets>
    <sheet name="ОС" sheetId="6" r:id="rId1"/>
  </sheets>
  <calcPr calcId="144525"/>
</workbook>
</file>

<file path=xl/calcChain.xml><?xml version="1.0" encoding="utf-8"?>
<calcChain xmlns="http://schemas.openxmlformats.org/spreadsheetml/2006/main">
  <c r="L15" i="6" l="1"/>
  <c r="K5" i="6" l="1"/>
  <c r="L6" i="6" s="1"/>
  <c r="K13" i="6"/>
  <c r="L14" i="6" s="1"/>
  <c r="K11" i="6"/>
  <c r="L12" i="6" s="1"/>
  <c r="K9" i="6"/>
  <c r="L10" i="6" s="1"/>
  <c r="K7" i="6"/>
  <c r="L8" i="6" s="1"/>
</calcChain>
</file>

<file path=xl/sharedStrings.xml><?xml version="1.0" encoding="utf-8"?>
<sst xmlns="http://schemas.openxmlformats.org/spreadsheetml/2006/main" count="44" uniqueCount="34">
  <si>
    <t>№ п.п (вида товара)</t>
  </si>
  <si>
    <t>Наименование  товара</t>
  </si>
  <si>
    <t>Характеристика товара</t>
  </si>
  <si>
    <t>Кол-во</t>
  </si>
  <si>
    <t>Единичные цены (тарифы)</t>
  </si>
  <si>
    <t>1*</t>
  </si>
  <si>
    <t>2*</t>
  </si>
  <si>
    <t>3*</t>
  </si>
  <si>
    <t>4*</t>
  </si>
  <si>
    <t>Средняя цена, руб.</t>
  </si>
  <si>
    <t>Начальная цена, руб.</t>
  </si>
  <si>
    <t>МБОУ "СОШ №3"</t>
  </si>
  <si>
    <t xml:space="preserve">ИТОГО </t>
  </si>
  <si>
    <t>Ед.     товара</t>
  </si>
  <si>
    <t>5*</t>
  </si>
  <si>
    <t>Дата составления сводной  таблицы    17.08.2014 года</t>
  </si>
  <si>
    <t>IV. Обоснование начальной (максимальной) цены контракта на поставку спецодежды.</t>
  </si>
  <si>
    <t xml:space="preserve">ВСЕГО: Начальная (максимальная) цена контракта: </t>
  </si>
  <si>
    <t>шт</t>
  </si>
  <si>
    <t>кронштеин для проектора</t>
  </si>
  <si>
    <t>зкран для проектора</t>
  </si>
  <si>
    <t>Проектор мультимедийный BenQ MW523</t>
  </si>
  <si>
    <t>интерактивная доска PROMETHEAN ACTIVBOARD 578 PRO</t>
  </si>
  <si>
    <t>принтер HP LaserJet Pro P1102</t>
  </si>
  <si>
    <t>Экран для проектора Матовая белая поверхность экрана
Размер не менее 180х 140см
Коэффициент отражения не более 1,0
Угол обзора не менее 1800 
Крепление: стена, потолок</t>
  </si>
  <si>
    <t>коммерческое предложение исх. б/н от 28.03.2014 вход № 62 от 14.07.2014г</t>
  </si>
  <si>
    <t>коммерческое предложение исх. б/н от 28.05.2014 вход № 61 от 14.07.2014г</t>
  </si>
  <si>
    <t>Ф.И.О.  руководителя          В.В. Погребняк                    Подпись ______________________</t>
  </si>
  <si>
    <t>коммерческое предложение исх. б/н от 28.05.2014 вход № 55 от 14.07.2014г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</si>
  <si>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</si>
  <si>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Класс устройства портативный
Тип устройства DLP; Рекомендуемая область применения для офиса
Реальное разрешение не менее  1280x800; Широкоформатный  да; Поддержка HDTV есть; Поддержка 3D есть; Лампа; Срок службы лампы не менее  4500 часов; Срок службы лампы в экономичном режиме не менее  6500 часов; Количество ламп 1; Мощность лампы  не менее 190 Вт; Проекция; Размеры по диагонали не менее 0.99 и не более7.62 м; Отношение расстояния к размеру изображения не менее 1.49:1 и не более 1.79:1; Частота строчной развертки в пределах 15 - 102 кГц; Частота кадровой развертки в пределах 23 - 120 Гц; Масштабирование оптическое 1.2x; Диафрагма не менее 2.55 и не более 3.06; Фокусное расстояние не менее 21 и не более 25.6 мм; Изображение; Контрастность не менее  13000:1; Световой поток не менее  3000 люмен; Коррекция трапецеидальных искажений есть (вертикальная); Поддерживаемые системы вещания PAL, SECAM, NTSC; Поддерживаемые форматы входного сигнала 480i, 480p, 576i, 576p, 720p, 1080i, 1080p; Интерфейсы; Входы VGA x2, HDMI, S-Video, композитный, компонентный, аудио mini jack; Выходы VGA, аудио mini jack; Порты USB (тип B), RS-232; Габариты; Размеры (ШxВxГ)  не менее 303x112x222 мм; Дополнительно; Встроенные громкоговорители 1 x 2 Вт; Уровень шума не более 32 дБ</t>
  </si>
  <si>
    <t>для проекторов потолочный Максимальная нагрузка не менее11 кг; Угол поворота  не менее 360°; Угол наклона не менее 30°; Тип крепления потолочный; Материал металл; Цвет  белый
Комплектация кронштейн, крепеж, инструкция по установке; Размеры не более  50х20х10 см.</t>
  </si>
  <si>
    <t>Интерактивная доска Доска прямой проекции, промышленно (серийно) выпускаемое изделие;  Поверхность интерактивной доски- матовая, твердая, прочная. Разрешение: не менее 4000х4000 на прикосновение;  Способ ввода: Должна позволять работать на ней интерактивным маркером и пальцем. Маркер, обеспечивающий взаимодействие с доской: должен быть безбатарейным, не должен требовать зарядки или замены элементов питания.Ширина доски не менее 1870мм; Высота доски  не менее 1330мм; Ширина активной поверхности  не менее 1620мм; Высота активной поверхности  не менее 1175мм;  Принцип работы:  резистивная технология; Поддерживаемое разрешение (при работе с проекторами): от 640х480 до 1600х1200; Обязательно наличие устройства, с помощью которого нажатием на одну кнопку можно запускать компьютер, доску и проектор;  Доска должна обеспечивать работу с операционными системами;  Источник питания: питание через USB-кабель 2.0 (поставляется в комплекте); Кабель VGA на VGA (Вилка - Вилка) высокого разрешения, длина не менее 15,2 м, дополнительное экранирование в комплекте; Интерфейс подключения доски к компьютеру USB;    Комплект поставки:   Интерактивная доска;  Безбатарейные маркеры для интерактивной доски - 4 шт; Лицензионное программное обеспечение для подготовки и проведения интерактивных уроков;    CD диск с озвученной видео инструкцией по работе в ПО; Инструкция по работе в ПО - 1 брошюра в печатном виде на русском языке.  USB кабель подключения к ПК -  не менее 3 метра; Блок питания (при необходимости использования).</t>
  </si>
  <si>
    <t xml:space="preserve">Принтер лазерный монохромный
Скорость печати не менее 18 стр./мин
Нагрузка на аппарат  не менее  5000стр./мес
• Интерфейс USВ
• Лоток автоматической подачи бумаги объемом не менее  150 листов.
• Качество печати -  не менее 2400x600 dpi.
• В комплект поставки входит стартовый картридж, кабель USB.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</si>
</sst>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2" fontId="6" fillId="0" borderId="1" xfId="0" applyNumberFormat="1" applyFont="1" applyBorder="1" applyAlignment="1">
      <alignment horizontal="center" vertical="top"/>
    </xf>
    <xf numFmtId="2" fontId="0" fillId="0" borderId="1" xfId="0" applyNumberFormat="1" applyBorder="1" applyAlignment="1">
      <alignment horizontal="center"/>
    </xf>
    <xf numFmtId="0" fontId="4" fillId="0" borderId="0" xfId="0" applyFont="1" applyAlignment="1"/>
    <xf numFmtId="0" fontId="2" fillId="0" borderId="0" xfId="0" applyFont="1" applyAlignment="1"/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0" borderId="0" xfId="0" applyFont="1" applyBorder="1" applyAlignment="1">
      <alignment vertical="center"/>
    </xf>
    <xf numFmtId="2" fontId="8" fillId="0" borderId="1" xfId="0" applyNumberFormat="1" applyFont="1" applyBorder="1" applyAlignment="1">
      <alignment horizontal="center"/>
    </xf>
    <xf numFmtId="0" fontId="0" fillId="0" borderId="0" xfId="0" applyBorder="1" applyAlignment="1"/>
    <xf numFmtId="0" fontId="1" fillId="0" borderId="1" xfId="0" applyFont="1" applyBorder="1" applyAlignment="1">
      <alignment horizontal="center" vertical="center" wrapText="1"/>
    </xf>
    <xf numFmtId="0" fontId="0" fillId="3" borderId="0" xfId="0" applyFill="1"/>
    <xf numFmtId="0" fontId="2" fillId="0" borderId="0" xfId="0" applyFont="1" applyBorder="1" applyAlignment="1">
      <alignment vertical="top"/>
    </xf>
    <xf numFmtId="0" fontId="10" fillId="0" borderId="0" xfId="0" applyFont="1" applyAlignment="1">
      <alignment vertical="top"/>
    </xf>
    <xf numFmtId="0" fontId="11" fillId="0" borderId="1" xfId="0" applyFont="1" applyBorder="1" applyAlignment="1">
      <alignment horizontal="justify" vertical="justify" wrapText="1"/>
    </xf>
    <xf numFmtId="0" fontId="1" fillId="0" borderId="1" xfId="0" applyFont="1" applyBorder="1" applyAlignment="1">
      <alignment horizontal="left" vertical="center" wrapText="1"/>
    </xf>
    <xf numFmtId="0" fontId="0" fillId="3" borderId="0" xfId="0" applyFill="1" applyAlignment="1">
      <alignment horizontal="center"/>
    </xf>
    <xf numFmtId="0" fontId="5" fillId="3" borderId="2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2" fillId="0" borderId="0" xfId="0" applyFont="1" applyBorder="1" applyAlignment="1"/>
    <xf numFmtId="0" fontId="0" fillId="0" borderId="0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E5" sqref="E5"/>
    </sheetView>
  </sheetViews>
  <sheetFormatPr defaultRowHeight="15" x14ac:dyDescent="0.25"/>
  <cols>
    <col min="1" max="1" width="6.28515625" customWidth="1"/>
    <col min="2" max="2" width="17" customWidth="1"/>
    <col min="3" max="3" width="59.5703125" customWidth="1"/>
    <col min="4" max="4" width="7.140625" customWidth="1"/>
    <col min="5" max="5" width="7.42578125" customWidth="1"/>
    <col min="8" max="8" width="8.5703125" bestFit="1" customWidth="1"/>
    <col min="9" max="10" width="2.85546875" hidden="1" customWidth="1"/>
    <col min="11" max="11" width="9" bestFit="1" customWidth="1"/>
    <col min="12" max="12" width="10.28515625" customWidth="1"/>
  </cols>
  <sheetData>
    <row r="1" spans="1:13" x14ac:dyDescent="0.25">
      <c r="A1" s="24" t="s">
        <v>16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9"/>
    </row>
    <row r="2" spans="1:13" ht="31.5" customHeight="1" x14ac:dyDescent="0.25">
      <c r="A2" s="25" t="s">
        <v>29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19"/>
    </row>
    <row r="3" spans="1:13" ht="25.5" customHeight="1" x14ac:dyDescent="0.25">
      <c r="A3" s="27" t="s">
        <v>0</v>
      </c>
      <c r="B3" s="28" t="s">
        <v>1</v>
      </c>
      <c r="C3" s="28" t="s">
        <v>2</v>
      </c>
      <c r="D3" s="28" t="s">
        <v>13</v>
      </c>
      <c r="E3" s="28" t="s">
        <v>3</v>
      </c>
      <c r="F3" s="28" t="s">
        <v>4</v>
      </c>
      <c r="G3" s="28"/>
      <c r="H3" s="28"/>
      <c r="I3" s="28"/>
      <c r="J3" s="28"/>
      <c r="K3" s="29" t="s">
        <v>9</v>
      </c>
      <c r="L3" s="29" t="s">
        <v>10</v>
      </c>
    </row>
    <row r="4" spans="1:13" ht="29.25" customHeight="1" x14ac:dyDescent="0.25">
      <c r="A4" s="27"/>
      <c r="B4" s="28"/>
      <c r="C4" s="28"/>
      <c r="D4" s="28"/>
      <c r="E4" s="28"/>
      <c r="F4" s="18" t="s">
        <v>5</v>
      </c>
      <c r="G4" s="18" t="s">
        <v>6</v>
      </c>
      <c r="H4" s="18" t="s">
        <v>7</v>
      </c>
      <c r="I4" s="18" t="s">
        <v>8</v>
      </c>
      <c r="J4" s="18" t="s">
        <v>14</v>
      </c>
      <c r="K4" s="30"/>
      <c r="L4" s="30"/>
    </row>
    <row r="5" spans="1:13" ht="227.25" customHeight="1" x14ac:dyDescent="0.25">
      <c r="A5" s="3">
        <v>1</v>
      </c>
      <c r="B5" s="23" t="s">
        <v>21</v>
      </c>
      <c r="C5" s="22" t="s">
        <v>30</v>
      </c>
      <c r="D5" s="3" t="s">
        <v>18</v>
      </c>
      <c r="E5" s="3">
        <v>5</v>
      </c>
      <c r="F5" s="4">
        <v>19500</v>
      </c>
      <c r="G5" s="4">
        <v>19300</v>
      </c>
      <c r="H5" s="4">
        <v>19400</v>
      </c>
      <c r="I5" s="4"/>
      <c r="J5" s="4"/>
      <c r="K5" s="4">
        <f>AVERAGE(F5:J5)</f>
        <v>19400</v>
      </c>
      <c r="L5" s="3"/>
    </row>
    <row r="6" spans="1:13" x14ac:dyDescent="0.25">
      <c r="A6" s="31" t="s">
        <v>12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8">
        <f>K5*E5</f>
        <v>97000</v>
      </c>
    </row>
    <row r="7" spans="1:13" ht="60" x14ac:dyDescent="0.25">
      <c r="A7" s="5">
        <v>2</v>
      </c>
      <c r="B7" s="23" t="s">
        <v>19</v>
      </c>
      <c r="C7" s="22" t="s">
        <v>31</v>
      </c>
      <c r="D7" s="6" t="s">
        <v>18</v>
      </c>
      <c r="E7" s="6">
        <v>5</v>
      </c>
      <c r="F7" s="7">
        <v>2100</v>
      </c>
      <c r="G7" s="7">
        <v>1900</v>
      </c>
      <c r="H7" s="7">
        <v>2000</v>
      </c>
      <c r="I7" s="7"/>
      <c r="J7" s="7"/>
      <c r="K7" s="4">
        <f>AVERAGE(F7:J7)</f>
        <v>2000</v>
      </c>
      <c r="L7" s="2"/>
    </row>
    <row r="8" spans="1:13" x14ac:dyDescent="0.25">
      <c r="A8" s="31" t="s">
        <v>12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8">
        <f>K7*E7</f>
        <v>10000</v>
      </c>
    </row>
    <row r="9" spans="1:13" ht="276" x14ac:dyDescent="0.25">
      <c r="A9" s="3">
        <v>3</v>
      </c>
      <c r="B9" s="23" t="s">
        <v>22</v>
      </c>
      <c r="C9" s="22" t="s">
        <v>32</v>
      </c>
      <c r="D9" s="3" t="s">
        <v>18</v>
      </c>
      <c r="E9" s="3">
        <v>2</v>
      </c>
      <c r="F9" s="3">
        <v>100000</v>
      </c>
      <c r="G9" s="3">
        <v>99800</v>
      </c>
      <c r="H9" s="4">
        <v>99900</v>
      </c>
      <c r="I9" s="3"/>
      <c r="J9" s="3"/>
      <c r="K9" s="4">
        <f>AVERAGE(F9:J9)</f>
        <v>99900</v>
      </c>
      <c r="L9" s="3"/>
    </row>
    <row r="10" spans="1:13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8">
        <f>K9*E9</f>
        <v>199800</v>
      </c>
    </row>
    <row r="11" spans="1:13" ht="60" x14ac:dyDescent="0.25">
      <c r="A11" s="3">
        <v>4</v>
      </c>
      <c r="B11" s="23" t="s">
        <v>20</v>
      </c>
      <c r="C11" s="22" t="s">
        <v>24</v>
      </c>
      <c r="D11" s="3" t="s">
        <v>18</v>
      </c>
      <c r="E11" s="3">
        <v>1</v>
      </c>
      <c r="F11" s="4">
        <v>5100</v>
      </c>
      <c r="G11" s="4">
        <v>4900</v>
      </c>
      <c r="H11" s="4">
        <v>5000</v>
      </c>
      <c r="I11" s="4"/>
      <c r="J11" s="4"/>
      <c r="K11" s="4">
        <f>AVERAGE(F11:J11)</f>
        <v>5000</v>
      </c>
      <c r="L11" s="3"/>
    </row>
    <row r="12" spans="1:13" x14ac:dyDescent="0.25">
      <c r="A12" s="31" t="s">
        <v>12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8">
        <f>K11*E11</f>
        <v>5000</v>
      </c>
    </row>
    <row r="13" spans="1:13" ht="102" customHeight="1" x14ac:dyDescent="0.25">
      <c r="A13" s="3">
        <v>5</v>
      </c>
      <c r="B13" s="23" t="s">
        <v>23</v>
      </c>
      <c r="C13" s="22" t="s">
        <v>33</v>
      </c>
      <c r="D13" s="3" t="s">
        <v>18</v>
      </c>
      <c r="E13" s="3">
        <v>3</v>
      </c>
      <c r="F13" s="4">
        <v>6100</v>
      </c>
      <c r="G13" s="4">
        <v>5900</v>
      </c>
      <c r="H13" s="4">
        <v>6000</v>
      </c>
      <c r="I13" s="4"/>
      <c r="J13" s="4"/>
      <c r="K13" s="4">
        <f>AVERAGE(F13:J13)</f>
        <v>6000</v>
      </c>
      <c r="L13" s="3"/>
    </row>
    <row r="14" spans="1:13" x14ac:dyDescent="0.25">
      <c r="A14" s="31" t="s">
        <v>12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8">
        <f>K13*E13</f>
        <v>18000</v>
      </c>
    </row>
    <row r="15" spans="1:13" x14ac:dyDescent="0.25">
      <c r="A15" s="31" t="s">
        <v>17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16">
        <f>L14+L12+L10+L8+L6</f>
        <v>329800</v>
      </c>
    </row>
    <row r="16" spans="1:13" ht="9" customHeight="1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1:13" ht="15.75" x14ac:dyDescent="0.25">
      <c r="A17" s="12" t="s">
        <v>5</v>
      </c>
      <c r="B17" s="20" t="s">
        <v>25</v>
      </c>
      <c r="C17" s="14"/>
      <c r="D17" s="17"/>
      <c r="E17" s="13"/>
      <c r="F17" s="13"/>
      <c r="G17" s="13"/>
      <c r="H17" s="13"/>
      <c r="I17" s="13"/>
      <c r="J17" s="13"/>
      <c r="K17" s="13"/>
      <c r="L17" s="13"/>
      <c r="M17" s="11"/>
    </row>
    <row r="18" spans="1:13" ht="15.75" x14ac:dyDescent="0.25">
      <c r="A18" s="12" t="s">
        <v>6</v>
      </c>
      <c r="B18" s="21" t="s">
        <v>28</v>
      </c>
      <c r="C18" s="13"/>
      <c r="D18" s="17"/>
      <c r="E18" s="13"/>
      <c r="F18" s="13"/>
      <c r="G18" s="13"/>
      <c r="H18" s="13"/>
      <c r="I18" s="13"/>
      <c r="J18" s="13"/>
      <c r="K18" s="13"/>
      <c r="L18" s="13"/>
      <c r="M18" s="11"/>
    </row>
    <row r="19" spans="1:13" ht="15.75" x14ac:dyDescent="0.25">
      <c r="A19" s="12" t="s">
        <v>7</v>
      </c>
      <c r="B19" s="21" t="s">
        <v>26</v>
      </c>
      <c r="C19" s="13"/>
      <c r="D19" s="17"/>
      <c r="E19" s="13"/>
      <c r="F19" s="13"/>
      <c r="G19" s="13"/>
      <c r="H19" s="13"/>
      <c r="I19" s="13"/>
      <c r="J19" s="13"/>
      <c r="K19" s="13"/>
      <c r="L19" s="13"/>
      <c r="M19" s="11"/>
    </row>
    <row r="20" spans="1:13" ht="15.75" x14ac:dyDescent="0.25">
      <c r="A20" s="12"/>
      <c r="B20" s="15"/>
      <c r="C20" s="13"/>
      <c r="D20" s="17"/>
      <c r="E20" s="15"/>
      <c r="F20" s="15"/>
      <c r="G20" s="15"/>
      <c r="H20" s="15"/>
      <c r="I20" s="15"/>
      <c r="J20" s="15"/>
      <c r="K20" s="15"/>
      <c r="L20" s="15"/>
      <c r="M20" s="11"/>
    </row>
    <row r="21" spans="1:13" ht="15.75" x14ac:dyDescent="0.25">
      <c r="A21" s="32" t="s">
        <v>11</v>
      </c>
      <c r="B21" s="33"/>
      <c r="C21" s="17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ht="15.75" x14ac:dyDescent="0.25">
      <c r="A22" s="32" t="s">
        <v>27</v>
      </c>
      <c r="B22" s="33"/>
      <c r="C22" s="33"/>
      <c r="D22" s="33"/>
      <c r="E22" s="33"/>
      <c r="F22" s="33"/>
      <c r="G22" s="11"/>
      <c r="H22" s="11"/>
      <c r="I22" s="11"/>
      <c r="J22" s="11"/>
      <c r="K22" s="11"/>
      <c r="L22" s="11"/>
      <c r="M22" s="11"/>
    </row>
    <row r="23" spans="1:13" ht="15.75" x14ac:dyDescent="0.25">
      <c r="A23" s="10" t="s">
        <v>15</v>
      </c>
      <c r="B23" s="9"/>
      <c r="C23" s="9"/>
      <c r="D23" s="1"/>
      <c r="E23" s="1"/>
      <c r="F23" s="1"/>
    </row>
  </sheetData>
  <mergeCells count="18">
    <mergeCell ref="A15:K15"/>
    <mergeCell ref="A21:B21"/>
    <mergeCell ref="A22:F22"/>
    <mergeCell ref="A6:K6"/>
    <mergeCell ref="A8:K8"/>
    <mergeCell ref="A10:K10"/>
    <mergeCell ref="A12:K12"/>
    <mergeCell ref="A14:K14"/>
    <mergeCell ref="A1:L1"/>
    <mergeCell ref="A2:L2"/>
    <mergeCell ref="A3:A4"/>
    <mergeCell ref="B3:B4"/>
    <mergeCell ref="C3:C4"/>
    <mergeCell ref="D3:D4"/>
    <mergeCell ref="E3:E4"/>
    <mergeCell ref="F3:J3"/>
    <mergeCell ref="K3:K4"/>
    <mergeCell ref="L3:L4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2014-09-10T10:25:49Z</cp:lastPrinted>
  <dcterms:created xsi:type="dcterms:W3CDTF">2014-02-14T07:05:08Z</dcterms:created>
  <dcterms:modified xsi:type="dcterms:W3CDTF">2014-09-10T10:25:51Z</dcterms:modified>
</cp:coreProperties>
</file>